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lan de trésorerie" sheetId="1" state="visible" r:id="rId1"/>
    <sheet name="Mode d'emplo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€&quot;;[Red]-#,##0 &quot;€&quot;"/>
  </numFmts>
  <fonts count="13">
    <font>
      <name val="Calibri"/>
      <family val="2"/>
      <color theme="1"/>
      <sz val="11"/>
      <scheme val="minor"/>
    </font>
    <font>
      <name val="Calibri"/>
      <b val="1"/>
      <color rgb="000B2B4E"/>
      <sz val="16"/>
    </font>
    <font>
      <i val="1"/>
      <color rgb="004A5A6B"/>
    </font>
    <font>
      <b val="1"/>
    </font>
    <font>
      <b val="1"/>
      <color rgb="001F4E9E"/>
    </font>
    <font>
      <b val="1"/>
      <color rgb="00FFFFFF"/>
    </font>
    <font>
      <b val="1"/>
      <color rgb="000E1C2B"/>
    </font>
    <font>
      <b val="1"/>
      <color rgb="000B2B4E"/>
    </font>
    <font>
      <color rgb="000E1C2B"/>
    </font>
    <font>
      <color rgb="001F4E9E"/>
    </font>
    <font>
      <b val="1"/>
      <color rgb="000B2B4E"/>
      <sz val="14"/>
    </font>
    <font>
      <color rgb="000E1C2B"/>
      <sz val="11"/>
    </font>
    <font>
      <b val="1"/>
      <color rgb="000B2B4E"/>
      <sz val="11"/>
    </font>
  </fonts>
  <fills count="5">
    <fill>
      <patternFill/>
    </fill>
    <fill>
      <patternFill patternType="gray125"/>
    </fill>
    <fill>
      <patternFill patternType="solid">
        <fgColor rgb="000B2B4E"/>
      </patternFill>
    </fill>
    <fill>
      <patternFill patternType="solid">
        <fgColor rgb="00F4F6F8"/>
      </patternFill>
    </fill>
    <fill>
      <patternFill patternType="solid">
        <fgColor rgb="00E8EEF5"/>
      </patternFill>
    </fill>
  </fills>
  <borders count="2">
    <border>
      <left/>
      <right/>
      <top/>
      <bottom/>
      <diagonal/>
    </border>
    <border>
      <bottom style="thin">
        <color rgb="00D7DE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4" fillId="0" borderId="0" pivotButton="0" quotePrefix="0" xfId="0"/>
    <xf numFmtId="0" fontId="5" fillId="2" borderId="1" pivotButton="0" quotePrefix="0" xfId="0"/>
    <xf numFmtId="0" fontId="5" fillId="2" borderId="1" applyAlignment="1" pivotButton="0" quotePrefix="0" xfId="0">
      <alignment horizontal="center"/>
    </xf>
    <xf numFmtId="0" fontId="6" fillId="0" borderId="1" pivotButton="0" quotePrefix="0" xfId="0"/>
    <xf numFmtId="164" fontId="0" fillId="0" borderId="1" pivotButton="0" quotePrefix="0" xfId="0"/>
    <xf numFmtId="0" fontId="0" fillId="0" borderId="1" pivotButton="0" quotePrefix="0" xfId="0"/>
    <xf numFmtId="0" fontId="7" fillId="0" borderId="1" pivotButton="0" quotePrefix="0" xfId="0"/>
    <xf numFmtId="0" fontId="8" fillId="0" borderId="1" pivotButton="0" quotePrefix="0" xfId="0"/>
    <xf numFmtId="164" fontId="9" fillId="0" borderId="1" pivotButton="0" quotePrefix="0" xfId="0"/>
    <xf numFmtId="0" fontId="6" fillId="3" borderId="1" pivotButton="0" quotePrefix="0" xfId="0"/>
    <xf numFmtId="164" fontId="3" fillId="3" borderId="1" pivotButton="0" quotePrefix="0" xfId="0"/>
    <xf numFmtId="0" fontId="7" fillId="4" borderId="1" pivotButton="0" quotePrefix="0" xfId="0"/>
    <xf numFmtId="164" fontId="7" fillId="4" borderId="1" pivotButton="0" quotePrefix="0" xfId="0"/>
    <xf numFmtId="0" fontId="3" fillId="0" borderId="1" applyAlignment="1" pivotButton="0" quotePrefix="0" xfId="0">
      <alignment horizontal="center"/>
    </xf>
    <xf numFmtId="0" fontId="10" fillId="0" borderId="0" pivotButton="0" quotePrefix="0" xfId="0"/>
    <xf numFmtId="0" fontId="11" fillId="0" borderId="0" pivotButton="0" quotePrefix="0" xfId="0"/>
    <xf numFmtId="0" fontId="12" fillId="0" borderId="0" pivotButton="0" quotePrefix="0" xfId="0"/>
  </cellXfs>
  <cellStyles count="1">
    <cellStyle name="Normal" xfId="0" builtinId="0" hidden="0"/>
  </cellStyles>
  <dxfs count="2">
    <dxf>
      <font>
        <b val="1"/>
        <color rgb="00B3412B"/>
      </font>
      <fill>
        <patternFill patternType="solid">
          <fgColor rgb="00F6D9D2"/>
        </patternFill>
      </fill>
    </dxf>
    <dxf>
      <font>
        <b val="1"/>
        <color rgb="00B3412B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O31"/>
  <sheetViews>
    <sheetView showGridLines="0"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34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</cols>
  <sheetData>
    <row r="2">
      <c r="B2" s="1" t="inlineStr">
        <is>
          <t>Plan de trésorerie sur 13 semaines glissantes</t>
        </is>
      </c>
    </row>
    <row r="3">
      <c r="B3" s="2" t="inlineStr">
        <is>
          <t>Saisissez les montants en bleu. Les totaux et la trésorerie de fin de semaine se calculent seuls.</t>
        </is>
      </c>
    </row>
    <row r="5">
      <c r="B5" s="3" t="inlineStr">
        <is>
          <t>Trésorerie de départ</t>
        </is>
      </c>
      <c r="C5" s="4" t="n">
        <v>60000</v>
      </c>
    </row>
    <row r="6">
      <c r="B6" s="3" t="inlineStr">
        <is>
          <t>Seuil de sécurité</t>
        </is>
      </c>
      <c r="C6" s="4" t="n">
        <v>50000</v>
      </c>
    </row>
    <row r="8">
      <c r="B8" s="5" t="inlineStr">
        <is>
          <t>Semaine</t>
        </is>
      </c>
      <c r="C8" s="6" t="inlineStr">
        <is>
          <t>S1</t>
        </is>
      </c>
      <c r="D8" s="6" t="inlineStr">
        <is>
          <t>S2</t>
        </is>
      </c>
      <c r="E8" s="6" t="inlineStr">
        <is>
          <t>S3</t>
        </is>
      </c>
      <c r="F8" s="6" t="inlineStr">
        <is>
          <t>S4</t>
        </is>
      </c>
      <c r="G8" s="6" t="inlineStr">
        <is>
          <t>S5</t>
        </is>
      </c>
      <c r="H8" s="6" t="inlineStr">
        <is>
          <t>S6</t>
        </is>
      </c>
      <c r="I8" s="6" t="inlineStr">
        <is>
          <t>S7</t>
        </is>
      </c>
      <c r="J8" s="6" t="inlineStr">
        <is>
          <t>S8</t>
        </is>
      </c>
      <c r="K8" s="6" t="inlineStr">
        <is>
          <t>S9</t>
        </is>
      </c>
      <c r="L8" s="6" t="inlineStr">
        <is>
          <t>S10</t>
        </is>
      </c>
      <c r="M8" s="6" t="inlineStr">
        <is>
          <t>S11</t>
        </is>
      </c>
      <c r="N8" s="6" t="inlineStr">
        <is>
          <t>S12</t>
        </is>
      </c>
      <c r="O8" s="6" t="inlineStr">
        <is>
          <t>S13</t>
        </is>
      </c>
    </row>
    <row r="9">
      <c r="B9" s="7" t="inlineStr">
        <is>
          <t>Trésorerie début de semaine</t>
        </is>
      </c>
      <c r="C9" s="8">
        <f>$C$5</f>
        <v/>
      </c>
      <c r="D9" s="8">
        <f>C30</f>
        <v/>
      </c>
      <c r="E9" s="8">
        <f>D30</f>
        <v/>
      </c>
      <c r="F9" s="8">
        <f>E30</f>
        <v/>
      </c>
      <c r="G9" s="8">
        <f>F30</f>
        <v/>
      </c>
      <c r="H9" s="8">
        <f>G30</f>
        <v/>
      </c>
      <c r="I9" s="8">
        <f>H30</f>
        <v/>
      </c>
      <c r="J9" s="8">
        <f>I30</f>
        <v/>
      </c>
      <c r="K9" s="8">
        <f>J30</f>
        <v/>
      </c>
      <c r="L9" s="8">
        <f>K30</f>
        <v/>
      </c>
      <c r="M9" s="8">
        <f>L30</f>
        <v/>
      </c>
      <c r="N9" s="8">
        <f>M30</f>
        <v/>
      </c>
      <c r="O9" s="8">
        <f>N30</f>
        <v/>
      </c>
    </row>
    <row r="10">
      <c r="B10" s="9" t="n"/>
      <c r="C10" s="9" t="n"/>
      <c r="D10" s="9" t="n"/>
      <c r="E10" s="9" t="n"/>
      <c r="F10" s="9" t="n"/>
      <c r="G10" s="9" t="n"/>
      <c r="H10" s="9" t="n"/>
      <c r="I10" s="9" t="n"/>
      <c r="J10" s="9" t="n"/>
      <c r="K10" s="9" t="n"/>
      <c r="L10" s="9" t="n"/>
      <c r="M10" s="9" t="n"/>
      <c r="N10" s="9" t="n"/>
      <c r="O10" s="9" t="n"/>
    </row>
    <row r="11">
      <c r="B11" s="10" t="inlineStr">
        <is>
          <t>Encaissements</t>
        </is>
      </c>
      <c r="C11" s="9" t="n"/>
      <c r="D11" s="9" t="n"/>
      <c r="E11" s="9" t="n"/>
      <c r="F11" s="9" t="n"/>
      <c r="G11" s="9" t="n"/>
      <c r="H11" s="9" t="n"/>
      <c r="I11" s="9" t="n"/>
      <c r="J11" s="9" t="n"/>
      <c r="K11" s="9" t="n"/>
      <c r="L11" s="9" t="n"/>
      <c r="M11" s="9" t="n"/>
      <c r="N11" s="9" t="n"/>
      <c r="O11" s="9" t="n"/>
    </row>
    <row r="12">
      <c r="B12" s="11" t="inlineStr">
        <is>
          <t xml:space="preserve">   Clients</t>
        </is>
      </c>
      <c r="C12" s="12" t="n">
        <v>42000</v>
      </c>
      <c r="D12" s="12" t="n">
        <v>38000</v>
      </c>
      <c r="E12" s="12" t="n">
        <v>45000</v>
      </c>
      <c r="F12" s="12" t="n">
        <v>40000</v>
      </c>
      <c r="G12" s="12" t="n">
        <v>42000</v>
      </c>
      <c r="H12" s="12" t="n">
        <v>38000</v>
      </c>
      <c r="I12" s="12" t="n">
        <v>45000</v>
      </c>
      <c r="J12" s="12" t="n">
        <v>40000</v>
      </c>
      <c r="K12" s="12" t="n">
        <v>42000</v>
      </c>
      <c r="L12" s="12" t="n">
        <v>38000</v>
      </c>
      <c r="M12" s="12" t="n">
        <v>45000</v>
      </c>
      <c r="N12" s="12" t="n">
        <v>40000</v>
      </c>
      <c r="O12" s="12" t="n">
        <v>42000</v>
      </c>
    </row>
    <row r="13">
      <c r="B13" s="11" t="inlineStr">
        <is>
          <t xml:space="preserve">   Aides, subventions, OPCO</t>
        </is>
      </c>
      <c r="C13" s="12" t="n">
        <v>0</v>
      </c>
      <c r="D13" s="12" t="n">
        <v>0</v>
      </c>
      <c r="E13" s="12" t="n">
        <v>6000</v>
      </c>
      <c r="F13" s="12" t="n">
        <v>0</v>
      </c>
      <c r="G13" s="12" t="n">
        <v>0</v>
      </c>
      <c r="H13" s="12" t="n">
        <v>0</v>
      </c>
      <c r="I13" s="12" t="n">
        <v>6000</v>
      </c>
      <c r="J13" s="12" t="n">
        <v>0</v>
      </c>
      <c r="K13" s="12" t="n">
        <v>0</v>
      </c>
      <c r="L13" s="12" t="n">
        <v>0</v>
      </c>
      <c r="M13" s="12" t="n">
        <v>6000</v>
      </c>
      <c r="N13" s="12" t="n">
        <v>0</v>
      </c>
      <c r="O13" s="12" t="n">
        <v>0</v>
      </c>
    </row>
    <row r="14">
      <c r="B14" s="11" t="inlineStr">
        <is>
          <t xml:space="preserve">   Apports, emprunts reçus</t>
        </is>
      </c>
      <c r="C14" s="12" t="n">
        <v>0</v>
      </c>
      <c r="D14" s="12" t="n">
        <v>0</v>
      </c>
      <c r="E14" s="12" t="n">
        <v>0</v>
      </c>
      <c r="F14" s="12" t="n">
        <v>0</v>
      </c>
      <c r="G14" s="12" t="n">
        <v>0</v>
      </c>
      <c r="H14" s="12" t="n">
        <v>0</v>
      </c>
      <c r="I14" s="12" t="n">
        <v>0</v>
      </c>
      <c r="J14" s="12" t="n">
        <v>0</v>
      </c>
      <c r="K14" s="12" t="n">
        <v>0</v>
      </c>
      <c r="L14" s="12" t="n">
        <v>0</v>
      </c>
      <c r="M14" s="12" t="n">
        <v>0</v>
      </c>
      <c r="N14" s="12" t="n">
        <v>0</v>
      </c>
      <c r="O14" s="12" t="n">
        <v>0</v>
      </c>
    </row>
    <row r="15">
      <c r="B15" s="11" t="inlineStr">
        <is>
          <t xml:space="preserve">   Autres encaissements</t>
        </is>
      </c>
      <c r="C15" s="12" t="n">
        <v>1500</v>
      </c>
      <c r="D15" s="12" t="n">
        <v>0</v>
      </c>
      <c r="E15" s="12" t="n">
        <v>1500</v>
      </c>
      <c r="F15" s="12" t="n">
        <v>0</v>
      </c>
      <c r="G15" s="12" t="n">
        <v>1500</v>
      </c>
      <c r="H15" s="12" t="n">
        <v>0</v>
      </c>
      <c r="I15" s="12" t="n">
        <v>1500</v>
      </c>
      <c r="J15" s="12" t="n">
        <v>0</v>
      </c>
      <c r="K15" s="12" t="n">
        <v>1500</v>
      </c>
      <c r="L15" s="12" t="n">
        <v>0</v>
      </c>
      <c r="M15" s="12" t="n">
        <v>1500</v>
      </c>
      <c r="N15" s="12" t="n">
        <v>0</v>
      </c>
      <c r="O15" s="12" t="n">
        <v>1500</v>
      </c>
    </row>
    <row r="16">
      <c r="B16" s="13" t="inlineStr">
        <is>
          <t>Total encaissements</t>
        </is>
      </c>
      <c r="C16" s="14">
        <f>SUM(C12:C15)</f>
        <v/>
      </c>
      <c r="D16" s="14">
        <f>SUM(D12:D15)</f>
        <v/>
      </c>
      <c r="E16" s="14">
        <f>SUM(E12:E15)</f>
        <v/>
      </c>
      <c r="F16" s="14">
        <f>SUM(F12:F15)</f>
        <v/>
      </c>
      <c r="G16" s="14">
        <f>SUM(G12:G15)</f>
        <v/>
      </c>
      <c r="H16" s="14">
        <f>SUM(H12:H15)</f>
        <v/>
      </c>
      <c r="I16" s="14">
        <f>SUM(I12:I15)</f>
        <v/>
      </c>
      <c r="J16" s="14">
        <f>SUM(J12:J15)</f>
        <v/>
      </c>
      <c r="K16" s="14">
        <f>SUM(K12:K15)</f>
        <v/>
      </c>
      <c r="L16" s="14">
        <f>SUM(L12:L15)</f>
        <v/>
      </c>
      <c r="M16" s="14">
        <f>SUM(M12:M15)</f>
        <v/>
      </c>
      <c r="N16" s="14">
        <f>SUM(N12:N15)</f>
        <v/>
      </c>
      <c r="O16" s="14">
        <f>SUM(O12:O15)</f>
        <v/>
      </c>
    </row>
    <row r="17">
      <c r="B17" s="9" t="n"/>
      <c r="C17" s="9" t="n"/>
      <c r="D17" s="9" t="n"/>
      <c r="E17" s="9" t="n"/>
      <c r="F17" s="9" t="n"/>
      <c r="G17" s="9" t="n"/>
      <c r="H17" s="9" t="n"/>
      <c r="I17" s="9" t="n"/>
      <c r="J17" s="9" t="n"/>
      <c r="K17" s="9" t="n"/>
      <c r="L17" s="9" t="n"/>
      <c r="M17" s="9" t="n"/>
      <c r="N17" s="9" t="n"/>
      <c r="O17" s="9" t="n"/>
    </row>
    <row r="18">
      <c r="B18" s="10" t="inlineStr">
        <is>
          <t>Décaissements</t>
        </is>
      </c>
      <c r="C18" s="9" t="n"/>
      <c r="D18" s="9" t="n"/>
      <c r="E18" s="9" t="n"/>
      <c r="F18" s="9" t="n"/>
      <c r="G18" s="9" t="n"/>
      <c r="H18" s="9" t="n"/>
      <c r="I18" s="9" t="n"/>
      <c r="J18" s="9" t="n"/>
      <c r="K18" s="9" t="n"/>
      <c r="L18" s="9" t="n"/>
      <c r="M18" s="9" t="n"/>
      <c r="N18" s="9" t="n"/>
      <c r="O18" s="9" t="n"/>
    </row>
    <row r="19">
      <c r="B19" s="11" t="inlineStr">
        <is>
          <t xml:space="preserve">   Fournisseurs</t>
        </is>
      </c>
      <c r="C19" s="12" t="n">
        <v>18000</v>
      </c>
      <c r="D19" s="12" t="n">
        <v>22000</v>
      </c>
      <c r="E19" s="12" t="n">
        <v>16000</v>
      </c>
      <c r="F19" s="12" t="n">
        <v>20000</v>
      </c>
      <c r="G19" s="12" t="n">
        <v>18000</v>
      </c>
      <c r="H19" s="12" t="n">
        <v>22000</v>
      </c>
      <c r="I19" s="12" t="n">
        <v>16000</v>
      </c>
      <c r="J19" s="12" t="n">
        <v>20000</v>
      </c>
      <c r="K19" s="12" t="n">
        <v>18000</v>
      </c>
      <c r="L19" s="12" t="n">
        <v>22000</v>
      </c>
      <c r="M19" s="12" t="n">
        <v>16000</v>
      </c>
      <c r="N19" s="12" t="n">
        <v>20000</v>
      </c>
      <c r="O19" s="12" t="n">
        <v>18000</v>
      </c>
    </row>
    <row r="20">
      <c r="B20" s="11" t="inlineStr">
        <is>
          <t xml:space="preserve">   Salaires nets</t>
        </is>
      </c>
      <c r="C20" s="12" t="n">
        <v>0</v>
      </c>
      <c r="D20" s="12" t="n">
        <v>0</v>
      </c>
      <c r="E20" s="12" t="n">
        <v>0</v>
      </c>
      <c r="F20" s="12" t="n">
        <v>52000</v>
      </c>
      <c r="G20" s="12" t="n">
        <v>0</v>
      </c>
      <c r="H20" s="12" t="n">
        <v>0</v>
      </c>
      <c r="I20" s="12" t="n">
        <v>0</v>
      </c>
      <c r="J20" s="12" t="n">
        <v>52000</v>
      </c>
      <c r="K20" s="12" t="n">
        <v>0</v>
      </c>
      <c r="L20" s="12" t="n">
        <v>0</v>
      </c>
      <c r="M20" s="12" t="n">
        <v>0</v>
      </c>
      <c r="N20" s="12" t="n">
        <v>52000</v>
      </c>
      <c r="O20" s="12" t="n">
        <v>0</v>
      </c>
    </row>
    <row r="21">
      <c r="B21" s="11" t="inlineStr">
        <is>
          <t xml:space="preserve">   Charges sociales</t>
        </is>
      </c>
      <c r="C21" s="12" t="n">
        <v>0</v>
      </c>
      <c r="D21" s="12" t="n">
        <v>0</v>
      </c>
      <c r="E21" s="12" t="n">
        <v>0</v>
      </c>
      <c r="F21" s="12" t="n">
        <v>22000</v>
      </c>
      <c r="G21" s="12" t="n">
        <v>0</v>
      </c>
      <c r="H21" s="12" t="n">
        <v>0</v>
      </c>
      <c r="I21" s="12" t="n">
        <v>0</v>
      </c>
      <c r="J21" s="12" t="n">
        <v>22000</v>
      </c>
      <c r="K21" s="12" t="n">
        <v>0</v>
      </c>
      <c r="L21" s="12" t="n">
        <v>0</v>
      </c>
      <c r="M21" s="12" t="n">
        <v>0</v>
      </c>
      <c r="N21" s="12" t="n">
        <v>22000</v>
      </c>
      <c r="O21" s="12" t="n">
        <v>0</v>
      </c>
    </row>
    <row r="22">
      <c r="B22" s="11" t="inlineStr">
        <is>
          <t xml:space="preserve">   TVA à payer</t>
        </is>
      </c>
      <c r="C22" s="12" t="n">
        <v>0</v>
      </c>
      <c r="D22" s="12" t="n">
        <v>0</v>
      </c>
      <c r="E22" s="12" t="n">
        <v>12000</v>
      </c>
      <c r="F22" s="12" t="n">
        <v>0</v>
      </c>
      <c r="G22" s="12" t="n">
        <v>0</v>
      </c>
      <c r="H22" s="12" t="n">
        <v>0</v>
      </c>
      <c r="I22" s="12" t="n">
        <v>12000</v>
      </c>
      <c r="J22" s="12" t="n">
        <v>0</v>
      </c>
      <c r="K22" s="12" t="n">
        <v>0</v>
      </c>
      <c r="L22" s="12" t="n">
        <v>0</v>
      </c>
      <c r="M22" s="12" t="n">
        <v>12000</v>
      </c>
      <c r="N22" s="12" t="n">
        <v>0</v>
      </c>
      <c r="O22" s="12" t="n">
        <v>0</v>
      </c>
    </row>
    <row r="23">
      <c r="B23" s="11" t="inlineStr">
        <is>
          <t xml:space="preserve">   Loyers et charges</t>
        </is>
      </c>
      <c r="C23" s="12" t="n">
        <v>6500</v>
      </c>
      <c r="D23" s="12" t="n">
        <v>0</v>
      </c>
      <c r="E23" s="12" t="n">
        <v>0</v>
      </c>
      <c r="F23" s="12" t="n">
        <v>0</v>
      </c>
      <c r="G23" s="12" t="n">
        <v>6500</v>
      </c>
      <c r="H23" s="12" t="n">
        <v>0</v>
      </c>
      <c r="I23" s="12" t="n">
        <v>0</v>
      </c>
      <c r="J23" s="12" t="n">
        <v>0</v>
      </c>
      <c r="K23" s="12" t="n">
        <v>6500</v>
      </c>
      <c r="L23" s="12" t="n">
        <v>0</v>
      </c>
      <c r="M23" s="12" t="n">
        <v>0</v>
      </c>
      <c r="N23" s="12" t="n">
        <v>0</v>
      </c>
      <c r="O23" s="12" t="n">
        <v>6500</v>
      </c>
    </row>
    <row r="24">
      <c r="B24" s="11" t="inlineStr">
        <is>
          <t xml:space="preserve">   Remboursements d'emprunts</t>
        </is>
      </c>
      <c r="C24" s="12" t="n">
        <v>0</v>
      </c>
      <c r="D24" s="12" t="n">
        <v>4200</v>
      </c>
      <c r="E24" s="12" t="n">
        <v>0</v>
      </c>
      <c r="F24" s="12" t="n">
        <v>0</v>
      </c>
      <c r="G24" s="12" t="n">
        <v>0</v>
      </c>
      <c r="H24" s="12" t="n">
        <v>4200</v>
      </c>
      <c r="I24" s="12" t="n">
        <v>0</v>
      </c>
      <c r="J24" s="12" t="n">
        <v>0</v>
      </c>
      <c r="K24" s="12" t="n">
        <v>0</v>
      </c>
      <c r="L24" s="12" t="n">
        <v>4200</v>
      </c>
      <c r="M24" s="12" t="n">
        <v>0</v>
      </c>
      <c r="N24" s="12" t="n">
        <v>0</v>
      </c>
      <c r="O24" s="12" t="n">
        <v>0</v>
      </c>
    </row>
    <row r="25">
      <c r="B25" s="11" t="inlineStr">
        <is>
          <t xml:space="preserve">   Impôts et taxes</t>
        </is>
      </c>
      <c r="C25" s="12" t="n">
        <v>0</v>
      </c>
      <c r="D25" s="12" t="n">
        <v>0</v>
      </c>
      <c r="E25" s="12" t="n">
        <v>0</v>
      </c>
      <c r="F25" s="12" t="n">
        <v>0</v>
      </c>
      <c r="G25" s="12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</row>
    <row r="26">
      <c r="B26" s="11" t="inlineStr">
        <is>
          <t xml:space="preserve">   Autres décaissements</t>
        </is>
      </c>
      <c r="C26" s="12" t="n">
        <v>2000</v>
      </c>
      <c r="D26" s="12" t="n">
        <v>1500</v>
      </c>
      <c r="E26" s="12" t="n">
        <v>2000</v>
      </c>
      <c r="F26" s="12" t="n">
        <v>1500</v>
      </c>
      <c r="G26" s="12" t="n">
        <v>2000</v>
      </c>
      <c r="H26" s="12" t="n">
        <v>1500</v>
      </c>
      <c r="I26" s="12" t="n">
        <v>2000</v>
      </c>
      <c r="J26" s="12" t="n">
        <v>1500</v>
      </c>
      <c r="K26" s="12" t="n">
        <v>2000</v>
      </c>
      <c r="L26" s="12" t="n">
        <v>1500</v>
      </c>
      <c r="M26" s="12" t="n">
        <v>2000</v>
      </c>
      <c r="N26" s="12" t="n">
        <v>1500</v>
      </c>
      <c r="O26" s="12" t="n">
        <v>2000</v>
      </c>
    </row>
    <row r="27">
      <c r="B27" s="13" t="inlineStr">
        <is>
          <t>Total décaissements</t>
        </is>
      </c>
      <c r="C27" s="14">
        <f>SUM(C19:C26)</f>
        <v/>
      </c>
      <c r="D27" s="14">
        <f>SUM(D19:D26)</f>
        <v/>
      </c>
      <c r="E27" s="14">
        <f>SUM(E19:E26)</f>
        <v/>
      </c>
      <c r="F27" s="14">
        <f>SUM(F19:F26)</f>
        <v/>
      </c>
      <c r="G27" s="14">
        <f>SUM(G19:G26)</f>
        <v/>
      </c>
      <c r="H27" s="14">
        <f>SUM(H19:H26)</f>
        <v/>
      </c>
      <c r="I27" s="14">
        <f>SUM(I19:I26)</f>
        <v/>
      </c>
      <c r="J27" s="14">
        <f>SUM(J19:J26)</f>
        <v/>
      </c>
      <c r="K27" s="14">
        <f>SUM(K19:K26)</f>
        <v/>
      </c>
      <c r="L27" s="14">
        <f>SUM(L19:L26)</f>
        <v/>
      </c>
      <c r="M27" s="14">
        <f>SUM(M19:M26)</f>
        <v/>
      </c>
      <c r="N27" s="14">
        <f>SUM(N19:N26)</f>
        <v/>
      </c>
      <c r="O27" s="14">
        <f>SUM(O19:O26)</f>
        <v/>
      </c>
    </row>
    <row r="28">
      <c r="B28" s="9" t="n"/>
      <c r="C28" s="9" t="n"/>
      <c r="D28" s="9" t="n"/>
      <c r="E28" s="9" t="n"/>
      <c r="F28" s="9" t="n"/>
      <c r="G28" s="9" t="n"/>
      <c r="H28" s="9" t="n"/>
      <c r="I28" s="9" t="n"/>
      <c r="J28" s="9" t="n"/>
      <c r="K28" s="9" t="n"/>
      <c r="L28" s="9" t="n"/>
      <c r="M28" s="9" t="n"/>
      <c r="N28" s="9" t="n"/>
      <c r="O28" s="9" t="n"/>
    </row>
    <row r="29">
      <c r="B29" s="13" t="inlineStr">
        <is>
          <t>Flux net de la semaine</t>
        </is>
      </c>
      <c r="C29" s="14">
        <f>C16-C27</f>
        <v/>
      </c>
      <c r="D29" s="14">
        <f>D16-D27</f>
        <v/>
      </c>
      <c r="E29" s="14">
        <f>E16-E27</f>
        <v/>
      </c>
      <c r="F29" s="14">
        <f>F16-F27</f>
        <v/>
      </c>
      <c r="G29" s="14">
        <f>G16-G27</f>
        <v/>
      </c>
      <c r="H29" s="14">
        <f>H16-H27</f>
        <v/>
      </c>
      <c r="I29" s="14">
        <f>I16-I27</f>
        <v/>
      </c>
      <c r="J29" s="14">
        <f>J16-J27</f>
        <v/>
      </c>
      <c r="K29" s="14">
        <f>K16-K27</f>
        <v/>
      </c>
      <c r="L29" s="14">
        <f>L16-L27</f>
        <v/>
      </c>
      <c r="M29" s="14">
        <f>M16-M27</f>
        <v/>
      </c>
      <c r="N29" s="14">
        <f>N16-N27</f>
        <v/>
      </c>
      <c r="O29" s="14">
        <f>O16-O27</f>
        <v/>
      </c>
    </row>
    <row r="30">
      <c r="B30" s="15" t="inlineStr">
        <is>
          <t>Trésorerie fin de semaine</t>
        </is>
      </c>
      <c r="C30" s="16">
        <f>C9+C29</f>
        <v/>
      </c>
      <c r="D30" s="16">
        <f>D9+D29</f>
        <v/>
      </c>
      <c r="E30" s="16">
        <f>E9+E29</f>
        <v/>
      </c>
      <c r="F30" s="16">
        <f>F9+F29</f>
        <v/>
      </c>
      <c r="G30" s="16">
        <f>G9+G29</f>
        <v/>
      </c>
      <c r="H30" s="16">
        <f>H9+H29</f>
        <v/>
      </c>
      <c r="I30" s="16">
        <f>I9+I29</f>
        <v/>
      </c>
      <c r="J30" s="16">
        <f>J9+J29</f>
        <v/>
      </c>
      <c r="K30" s="16">
        <f>K9+K29</f>
        <v/>
      </c>
      <c r="L30" s="16">
        <f>L9+L29</f>
        <v/>
      </c>
      <c r="M30" s="16">
        <f>M9+M29</f>
        <v/>
      </c>
      <c r="N30" s="16">
        <f>N9+N29</f>
        <v/>
      </c>
      <c r="O30" s="16">
        <f>O9+O29</f>
        <v/>
      </c>
    </row>
    <row r="31">
      <c r="B31" s="7" t="inlineStr">
        <is>
          <t>Alerte seuil de sécurité</t>
        </is>
      </c>
      <c r="C31" s="17">
        <f>IF(C30&lt;$C$6,"ALERTE","OK")</f>
        <v/>
      </c>
      <c r="D31" s="17">
        <f>IF(D30&lt;$C$6,"ALERTE","OK")</f>
        <v/>
      </c>
      <c r="E31" s="17">
        <f>IF(E30&lt;$C$6,"ALERTE","OK")</f>
        <v/>
      </c>
      <c r="F31" s="17">
        <f>IF(F30&lt;$C$6,"ALERTE","OK")</f>
        <v/>
      </c>
      <c r="G31" s="17">
        <f>IF(G30&lt;$C$6,"ALERTE","OK")</f>
        <v/>
      </c>
      <c r="H31" s="17">
        <f>IF(H30&lt;$C$6,"ALERTE","OK")</f>
        <v/>
      </c>
      <c r="I31" s="17">
        <f>IF(I30&lt;$C$6,"ALERTE","OK")</f>
        <v/>
      </c>
      <c r="J31" s="17">
        <f>IF(J30&lt;$C$6,"ALERTE","OK")</f>
        <v/>
      </c>
      <c r="K31" s="17">
        <f>IF(K30&lt;$C$6,"ALERTE","OK")</f>
        <v/>
      </c>
      <c r="L31" s="17">
        <f>IF(L30&lt;$C$6,"ALERTE","OK")</f>
        <v/>
      </c>
      <c r="M31" s="17">
        <f>IF(M30&lt;$C$6,"ALERTE","OK")</f>
        <v/>
      </c>
      <c r="N31" s="17">
        <f>IF(N30&lt;$C$6,"ALERTE","OK")</f>
        <v/>
      </c>
      <c r="O31" s="17">
        <f>IF(O30&lt;$C$6,"ALERTE","OK")</f>
        <v/>
      </c>
    </row>
  </sheetData>
  <conditionalFormatting sqref="C30:O30">
    <cfRule type="cellIs" priority="1" operator="lessThan" dxfId="0">
      <formula>$C$6</formula>
    </cfRule>
  </conditionalFormatting>
  <conditionalFormatting sqref="C31:O31">
    <cfRule type="expression" priority="2" dxfId="1">
      <formula>C31="ALERTE"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B12"/>
  <sheetViews>
    <sheetView showGridLines="0" workbookViewId="0">
      <selection activeCell="A1" sqref="A1"/>
    </sheetView>
  </sheetViews>
  <sheetFormatPr baseColWidth="8" defaultRowHeight="15"/>
  <cols>
    <col width="110" customWidth="1" min="2" max="2"/>
  </cols>
  <sheetData>
    <row r="2">
      <c r="B2" s="18" t="inlineStr">
        <is>
          <t>Mode d'emploi</t>
        </is>
      </c>
    </row>
    <row r="3">
      <c r="B3" s="19" t="inlineStr">
        <is>
          <t>1. Indiquez votre trésorerie disponible aujourd'hui (cellule C5) et votre seuil de sécurité (C6).</t>
        </is>
      </c>
    </row>
    <row r="4">
      <c r="B4" s="19" t="inlineStr">
        <is>
          <t>2. Saisissez, semaine par semaine, les encaissements et décaissements attendus (chiffres en bleu).</t>
        </is>
      </c>
    </row>
    <row r="5">
      <c r="B5" s="19" t="inlineStr">
        <is>
          <t>3. Les semaines où la trésorerie passe sous le seuil s'affichent en rouge : c'est là qu'il faut agir.</t>
        </is>
      </c>
    </row>
    <row r="6">
      <c r="B6" s="19" t="inlineStr">
        <is>
          <t>4. Chaque lundi, remplacez la semaine écoulée par le réel et ajoutez une nouvelle semaine à la fin.</t>
        </is>
      </c>
    </row>
    <row r="7">
      <c r="B7" s="19" t="inlineStr"/>
    </row>
    <row r="8">
      <c r="B8" s="20" t="inlineStr">
        <is>
          <t>Leviers quand une alerte apparaît</t>
        </is>
      </c>
    </row>
    <row r="9">
      <c r="B9" s="19" t="inlineStr">
        <is>
          <t>Relancer ou escompter les créances clients, négocier un décalage fournisseur,</t>
        </is>
      </c>
    </row>
    <row r="10">
      <c r="B10" s="19" t="inlineStr">
        <is>
          <t>demander un report d'échéance sociale ou fiscale, mobiliser une ligne de crédit court terme.</t>
        </is>
      </c>
    </row>
    <row r="11">
      <c r="B11" s="19" t="inlineStr"/>
    </row>
    <row r="12">
      <c r="B12" s="19" t="inlineStr">
        <is>
          <t>Modèle offert par EAS Consulting · DAF à temps partagé · www.easconsulting.fr · 01 43 09 24 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2026-10-09T10:21:02Z</dcterms:created>
  <dcterms:modified xsi:type="dcterms:W3CDTF">2026-10-09T10:21:02Z</dcterms:modified>
</cp:coreProperties>
</file>